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90" activeTab="2"/>
  </bookViews>
  <sheets>
    <sheet name="附表1" sheetId="1" r:id="rId1"/>
    <sheet name="附表2" sheetId="2" r:id="rId2"/>
    <sheet name="附表3" sheetId="3" r:id="rId3"/>
  </sheets>
  <definedNames>
    <definedName name="_xlnm.Print_Area" localSheetId="0">'附表1'!$A$1:$P$17</definedName>
    <definedName name="_xlnm.Print_Area" localSheetId="1">'附表2'!$A$1:$I$44</definedName>
    <definedName name="_xlnm.Print_Titles" localSheetId="0">'附表1'!$1:$6</definedName>
    <definedName name="_xlnm.Print_Titles" localSheetId="1">'附表2'!$1:$7</definedName>
  </definedNames>
  <calcPr fullCalcOnLoad="1"/>
</workbook>
</file>

<file path=xl/sharedStrings.xml><?xml version="1.0" encoding="utf-8"?>
<sst xmlns="http://schemas.openxmlformats.org/spreadsheetml/2006/main" count="205" uniqueCount="96">
  <si>
    <t>附表1：</t>
  </si>
  <si>
    <t>部门2015年收支预算总表</t>
  </si>
  <si>
    <t>单位名称：中共洛阳市委老干部局系统</t>
  </si>
  <si>
    <t>单位：万元</t>
  </si>
  <si>
    <t>收                入</t>
  </si>
  <si>
    <t>支                                出</t>
  </si>
  <si>
    <t>项                    目</t>
  </si>
  <si>
    <t>金　额</t>
  </si>
  <si>
    <t>项             目</t>
  </si>
  <si>
    <t>2015年预算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</si>
  <si>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</si>
  <si>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</si>
  <si>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</si>
  <si>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</si>
  <si>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</si>
  <si>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</si>
  <si>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</si>
  <si>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</si>
  <si>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</si>
  <si>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</si>
  <si>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</si>
  <si>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</si>
  <si>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其他收入</t>
  </si>
  <si>
    <t>一、财政一般拨款</t>
  </si>
  <si>
    <t>一、基本支出</t>
  </si>
  <si>
    <t>二、缴入国库的行政事业性收费</t>
  </si>
  <si>
    <t>１、工资福利支出</t>
  </si>
  <si>
    <t>三、国有资源（资产）有偿使用</t>
  </si>
  <si>
    <t>２、商品和服务支出</t>
  </si>
  <si>
    <t>四、专项收入</t>
  </si>
  <si>
    <t>３、对个人和家庭的补助</t>
  </si>
  <si>
    <t>五、政府性基金收入</t>
  </si>
  <si>
    <t>二、项目支出</t>
  </si>
  <si>
    <t>六、财政专户收入</t>
  </si>
  <si>
    <t>1、基本建设支出</t>
  </si>
  <si>
    <t>七、上级提前告知转移支付</t>
  </si>
  <si>
    <t>２、生产建设和事业发展专项支出</t>
  </si>
  <si>
    <t>八、单位间转移收入</t>
  </si>
  <si>
    <t>３、其他支出</t>
  </si>
  <si>
    <t>九、其他收入</t>
  </si>
  <si>
    <t>十、部门结余结转资金</t>
  </si>
  <si>
    <t xml:space="preserve">  本  年  收  入  合  计</t>
  </si>
  <si>
    <t>本 年 支 出 合 计</t>
  </si>
  <si>
    <r>
      <t>附表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</si>
  <si>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t>部门2015年财政拨款明细表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</si>
  <si>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</si>
  <si>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</si>
  <si>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</si>
  <si>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</si>
  <si>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</si>
  <si>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</si>
  <si>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</si>
  <si>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</si>
  <si>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</si>
  <si>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</si>
  <si>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</si>
  <si>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**</t>
  </si>
  <si>
    <t>中共洛阳市委老干部局</t>
  </si>
  <si>
    <t xml:space="preserve">  中共洛阳市委老干部局</t>
  </si>
  <si>
    <t>201</t>
  </si>
  <si>
    <t>36</t>
  </si>
  <si>
    <t>01</t>
  </si>
  <si>
    <t xml:space="preserve">    行政运行（其他共产党）</t>
  </si>
  <si>
    <t>02</t>
  </si>
  <si>
    <t xml:space="preserve">    一般行政管理事务（其他共产党）</t>
  </si>
  <si>
    <t>208</t>
  </si>
  <si>
    <t>05</t>
  </si>
  <si>
    <t>04</t>
  </si>
  <si>
    <t xml:space="preserve">    未归口管理的行政单位离退休</t>
  </si>
  <si>
    <t>210</t>
  </si>
  <si>
    <t xml:space="preserve">    行政单位医疗</t>
  </si>
  <si>
    <t>221</t>
  </si>
  <si>
    <t xml:space="preserve">    住房公积金</t>
  </si>
  <si>
    <t xml:space="preserve">  关心下一代工作委员会办公室</t>
  </si>
  <si>
    <t xml:space="preserve">  洛阳市老干部教育活动中心</t>
  </si>
  <si>
    <t xml:space="preserve">    事业单位医疗</t>
  </si>
  <si>
    <t xml:space="preserve">  洛阳市第一干休所</t>
  </si>
  <si>
    <t xml:space="preserve">  洛阳市第二干休所</t>
  </si>
  <si>
    <t xml:space="preserve">  洛阳市第三干休所</t>
  </si>
  <si>
    <t>附表3：</t>
  </si>
  <si>
    <t>老干部局系统2015年“三公”经费预算统计表</t>
  </si>
  <si>
    <t>项     目</t>
  </si>
  <si>
    <t>“三公”经费预算数</t>
  </si>
  <si>
    <t>上年预算数</t>
  </si>
  <si>
    <t>增减</t>
  </si>
  <si>
    <t>共      计</t>
  </si>
  <si>
    <t>31.81</t>
  </si>
  <si>
    <t>1、因公出国（境）费用</t>
  </si>
  <si>
    <t>0</t>
  </si>
  <si>
    <t>2、公务接待费</t>
  </si>
  <si>
    <t>7.81</t>
  </si>
  <si>
    <t>3、公务用车费</t>
  </si>
  <si>
    <t>24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</si>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</sst>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;;"/>
    <numFmt numFmtId="181" formatCode="* #,##0.00;* \-#,##0.00;* &quot;&quot;??;@"/>
    <numFmt numFmtId="182" formatCode="#,##0.0_);[Red]\(#,##0.0\)"/>
    <numFmt numFmtId="183" formatCode="#,##0.0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1" fillId="11" borderId="7" applyNumberFormat="0" applyAlignment="0" applyProtection="0"/>
    <xf numFmtId="0" fontId="4" fillId="0" borderId="0">
      <alignment/>
      <protection/>
    </xf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4" fillId="0" borderId="0">
      <alignment/>
      <protection/>
    </xf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53">
      <alignment/>
      <protection/>
    </xf>
    <xf numFmtId="0" fontId="5" fillId="0" borderId="0" xfId="53" applyNumberFormat="1" applyFont="1" applyFill="1" applyAlignment="1" applyProtection="1">
      <alignment horizontal="left"/>
      <protection/>
    </xf>
    <xf numFmtId="0" fontId="6" fillId="0" borderId="0" xfId="53" applyNumberFormat="1" applyFont="1" applyFill="1" applyAlignment="1" applyProtection="1">
      <alignment horizontal="right"/>
      <protection/>
    </xf>
    <xf numFmtId="0" fontId="2" fillId="0" borderId="0" xfId="53" applyNumberFormat="1" applyFont="1" applyFill="1" applyAlignment="1" applyProtection="1">
      <alignment horizontal="centerContinuous" vertical="center"/>
      <protection/>
    </xf>
    <xf numFmtId="0" fontId="7" fillId="0" borderId="0" xfId="53" applyNumberFormat="1" applyFont="1" applyFill="1" applyAlignment="1" applyProtection="1">
      <alignment horizontal="centerContinuous" vertical="center"/>
      <protection/>
    </xf>
    <xf numFmtId="0" fontId="4" fillId="0" borderId="0" xfId="53" applyFill="1">
      <alignment/>
      <protection/>
    </xf>
    <xf numFmtId="0" fontId="1" fillId="0" borderId="11" xfId="53" applyNumberFormat="1" applyFont="1" applyFill="1" applyBorder="1" applyAlignment="1" applyProtection="1">
      <alignment horizontal="centerContinuous" vertical="center"/>
      <protection/>
    </xf>
    <xf numFmtId="0" fontId="1" fillId="0" borderId="12" xfId="53" applyNumberFormat="1" applyFont="1" applyFill="1" applyBorder="1" applyAlignment="1" applyProtection="1">
      <alignment horizontal="centerContinuous" vertical="center"/>
      <protection/>
    </xf>
    <xf numFmtId="0" fontId="1" fillId="0" borderId="13" xfId="53" applyNumberFormat="1" applyFont="1" applyFill="1" applyBorder="1" applyAlignment="1" applyProtection="1">
      <alignment horizontal="centerContinuous" vertical="center"/>
      <protection/>
    </xf>
    <xf numFmtId="0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13" xfId="53" applyBorder="1" applyAlignment="1">
      <alignment horizontal="centerContinuous" vertical="center"/>
      <protection/>
    </xf>
    <xf numFmtId="0" fontId="4" fillId="0" borderId="12" xfId="53" applyBorder="1" applyAlignment="1">
      <alignment horizontal="centerContinuous" vertical="center"/>
      <protection/>
    </xf>
    <xf numFmtId="0" fontId="4" fillId="0" borderId="11" xfId="53" applyBorder="1" applyAlignment="1">
      <alignment horizontal="centerContinuous" vertical="center"/>
      <protection/>
    </xf>
    <xf numFmtId="0" fontId="1" fillId="0" borderId="14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15" xfId="53" applyNumberFormat="1" applyFont="1" applyFill="1" applyBorder="1" applyAlignment="1" applyProtection="1">
      <alignment horizontal="center" vertical="center" wrapText="1"/>
      <protection/>
    </xf>
    <xf numFmtId="0" fontId="1" fillId="0" borderId="16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19" xfId="53" applyFont="1" applyBorder="1" applyAlignment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0" fontId="4" fillId="0" borderId="0" xfId="53" applyAlignment="1">
      <alignment horizontal="right" vertical="center"/>
      <protection/>
    </xf>
    <xf numFmtId="0" fontId="4" fillId="0" borderId="0" xfId="41" applyFill="1">
      <alignment/>
      <protection/>
    </xf>
    <xf numFmtId="0" fontId="4" fillId="0" borderId="0" xfId="41">
      <alignment/>
      <protection/>
    </xf>
    <xf numFmtId="181" fontId="4" fillId="0" borderId="0" xfId="41" applyNumberFormat="1" applyFont="1" applyFill="1" applyAlignment="1" applyProtection="1">
      <alignment vertical="center" wrapText="1"/>
      <protection/>
    </xf>
    <xf numFmtId="181" fontId="5" fillId="0" borderId="0" xfId="41" applyNumberFormat="1" applyFont="1" applyFill="1" applyAlignment="1" applyProtection="1">
      <alignment horizontal="right" vertical="center"/>
      <protection/>
    </xf>
    <xf numFmtId="182" fontId="5" fillId="0" borderId="0" xfId="41" applyNumberFormat="1" applyFont="1" applyFill="1" applyAlignment="1" applyProtection="1">
      <alignment horizontal="right" vertical="center"/>
      <protection/>
    </xf>
    <xf numFmtId="182" fontId="5" fillId="0" borderId="0" xfId="41" applyNumberFormat="1" applyFont="1" applyFill="1" applyAlignment="1" applyProtection="1">
      <alignment vertical="center"/>
      <protection/>
    </xf>
    <xf numFmtId="181" fontId="2" fillId="0" borderId="0" xfId="41" applyNumberFormat="1" applyFont="1" applyFill="1" applyAlignment="1" applyProtection="1">
      <alignment horizontal="centerContinuous" vertical="center"/>
      <protection/>
    </xf>
    <xf numFmtId="0" fontId="2" fillId="0" borderId="0" xfId="41" applyNumberFormat="1" applyFont="1" applyFill="1" applyAlignment="1" applyProtection="1">
      <alignment horizontal="centerContinuous" vertical="center"/>
      <protection/>
    </xf>
    <xf numFmtId="0" fontId="4" fillId="0" borderId="0" xfId="41" applyFont="1" applyFill="1">
      <alignment/>
      <protection/>
    </xf>
    <xf numFmtId="181" fontId="5" fillId="0" borderId="10" xfId="41" applyNumberFormat="1" applyFont="1" applyFill="1" applyBorder="1" applyAlignment="1" applyProtection="1">
      <alignment horizontal="center" vertical="center"/>
      <protection/>
    </xf>
    <xf numFmtId="182" fontId="5" fillId="0" borderId="10" xfId="41" applyNumberFormat="1" applyFont="1" applyFill="1" applyBorder="1" applyAlignment="1" applyProtection="1">
      <alignment horizontal="center" vertical="center"/>
      <protection/>
    </xf>
    <xf numFmtId="182" fontId="5" fillId="0" borderId="10" xfId="41" applyNumberFormat="1" applyFont="1" applyFill="1" applyBorder="1" applyAlignment="1" applyProtection="1">
      <alignment horizontal="center" vertical="center" wrapText="1"/>
      <protection/>
    </xf>
    <xf numFmtId="49" fontId="5" fillId="24" borderId="10" xfId="41" applyNumberFormat="1" applyFont="1" applyFill="1" applyBorder="1" applyAlignment="1">
      <alignment horizontal="center" vertical="center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49" fontId="5" fillId="24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Fill="1" applyBorder="1" applyAlignment="1">
      <alignment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183" fontId="5" fillId="0" borderId="10" xfId="41" applyNumberFormat="1" applyFont="1" applyFill="1" applyBorder="1" applyAlignment="1" applyProtection="1">
      <alignment horizontal="left" vertical="center"/>
      <protection/>
    </xf>
    <xf numFmtId="183" fontId="5" fillId="0" borderId="10" xfId="41" applyNumberFormat="1" applyFont="1" applyFill="1" applyBorder="1" applyAlignment="1">
      <alignment horizontal="left" vertical="center"/>
      <protection/>
    </xf>
    <xf numFmtId="4" fontId="5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83" fontId="5" fillId="0" borderId="10" xfId="41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Alignment="1" applyProtection="1">
      <alignment horizontal="right" vertical="center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vertical="center"/>
      <protection/>
    </xf>
    <xf numFmtId="2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181" fontId="5" fillId="0" borderId="10" xfId="41" applyNumberFormat="1" applyFont="1" applyFill="1" applyBorder="1" applyAlignment="1" applyProtection="1">
      <alignment vertical="center"/>
      <protection/>
    </xf>
    <xf numFmtId="4" fontId="5" fillId="0" borderId="23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ill="1" applyBorder="1" applyAlignment="1">
      <alignment vertical="center"/>
    </xf>
    <xf numFmtId="183" fontId="5" fillId="0" borderId="10" xfId="41" applyNumberFormat="1" applyFont="1" applyFill="1" applyBorder="1" applyAlignment="1">
      <alignment horizontal="center" vertical="center"/>
      <protection/>
    </xf>
    <xf numFmtId="2" fontId="5" fillId="0" borderId="17" xfId="0" applyNumberFormat="1" applyFont="1" applyFill="1" applyBorder="1" applyAlignment="1" applyProtection="1">
      <alignment horizontal="right" vertical="center"/>
      <protection/>
    </xf>
    <xf numFmtId="183" fontId="5" fillId="0" borderId="10" xfId="41" applyNumberFormat="1" applyFont="1" applyFill="1" applyBorder="1" applyAlignment="1" applyProtection="1">
      <alignment horizontal="right" vertical="center" wrapText="1"/>
      <protection/>
    </xf>
    <xf numFmtId="2" fontId="5" fillId="0" borderId="21" xfId="0" applyNumberFormat="1" applyFont="1" applyFill="1" applyBorder="1" applyAlignment="1" applyProtection="1">
      <alignment horizontal="right" vertical="center"/>
      <protection/>
    </xf>
    <xf numFmtId="2" fontId="5" fillId="0" borderId="16" xfId="0" applyNumberFormat="1" applyFont="1" applyFill="1" applyBorder="1" applyAlignment="1" applyProtection="1">
      <alignment horizontal="righ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2" fontId="5" fillId="0" borderId="19" xfId="0" applyNumberFormat="1" applyFont="1" applyFill="1" applyBorder="1" applyAlignment="1" applyProtection="1">
      <alignment vertical="center"/>
      <protection/>
    </xf>
    <xf numFmtId="2" fontId="5" fillId="0" borderId="21" xfId="0" applyNumberFormat="1" applyFont="1" applyFill="1" applyBorder="1" applyAlignment="1" applyProtection="1">
      <alignment vertical="center"/>
      <protection/>
    </xf>
    <xf numFmtId="2" fontId="5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EE70976CDCA900DAE0430A0804CC00DA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EE70A06373940074E0430A0804CB0074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workbookViewId="0" topLeftCell="A3">
      <selection activeCell="C19" sqref="C19"/>
    </sheetView>
  </sheetViews>
  <sheetFormatPr defaultColWidth="6.875" defaultRowHeight="14.25"/>
  <cols>
    <col min="1" max="1" width="29.00390625" style="47" customWidth="1"/>
    <col min="2" max="2" width="8.75390625" style="47" customWidth="1"/>
    <col min="3" max="3" width="24.50390625" style="47" customWidth="1"/>
    <col min="4" max="4" width="8.375" style="47" customWidth="1"/>
    <col min="5" max="6" width="10.50390625" style="47" customWidth="1"/>
    <col min="7" max="7" width="11.75390625" style="47" customWidth="1"/>
    <col min="8" max="8" width="9.50390625" style="47" customWidth="1"/>
    <col min="9" max="9" width="10.125" style="47" customWidth="1"/>
    <col min="10" max="10" width="9.25390625" style="47" customWidth="1"/>
    <col min="11" max="11" width="8.25390625" style="47" customWidth="1"/>
    <col min="12" max="12" width="9.00390625" style="47" customWidth="1"/>
    <col min="13" max="13" width="8.875" style="47" customWidth="1"/>
    <col min="14" max="14" width="8.125" style="47" customWidth="1"/>
    <col min="15" max="16" width="8.25390625" style="47" customWidth="1"/>
    <col min="17" max="16384" width="6.875" style="47" customWidth="1"/>
  </cols>
  <sheetData>
    <row r="1" spans="1:253" ht="24.75" customHeight="1">
      <c r="A1" s="48" t="s">
        <v>0</v>
      </c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51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4.75" customHeight="1">
      <c r="A3" s="54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0" t="s">
        <v>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4.75" customHeight="1">
      <c r="A4" s="55" t="s">
        <v>4</v>
      </c>
      <c r="B4" s="55"/>
      <c r="C4" s="55" t="s">
        <v>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4.75" customHeight="1">
      <c r="A5" s="55" t="s">
        <v>6</v>
      </c>
      <c r="B5" s="55" t="s">
        <v>7</v>
      </c>
      <c r="C5" s="55" t="s">
        <v>8</v>
      </c>
      <c r="D5" s="56" t="s">
        <v>9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4.25" customHeight="1">
      <c r="A6" s="55"/>
      <c r="B6" s="55"/>
      <c r="C6" s="55"/>
      <c r="D6" s="57" t="s">
        <v>10</v>
      </c>
      <c r="E6" s="58" t="s">
        <v>11</v>
      </c>
      <c r="F6" s="59" t="s">
        <v>12</v>
      </c>
      <c r="G6" s="59" t="s">
        <v>13</v>
      </c>
      <c r="H6" s="60" t="s">
        <v>14</v>
      </c>
      <c r="I6" s="59" t="s">
        <v>15</v>
      </c>
      <c r="J6" s="59" t="s">
        <v>16</v>
      </c>
      <c r="K6" s="60" t="s">
        <v>17</v>
      </c>
      <c r="L6" s="60" t="s">
        <v>18</v>
      </c>
      <c r="M6" s="60" t="s">
        <v>19</v>
      </c>
      <c r="N6" s="60" t="s">
        <v>20</v>
      </c>
      <c r="O6" s="60" t="s">
        <v>21</v>
      </c>
      <c r="P6" s="58" t="s">
        <v>22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46" customFormat="1" ht="33" customHeight="1">
      <c r="A7" s="61" t="s">
        <v>23</v>
      </c>
      <c r="B7" s="62">
        <v>1474.8</v>
      </c>
      <c r="C7" s="63" t="s">
        <v>24</v>
      </c>
      <c r="D7" s="62">
        <f aca="true" t="shared" si="0" ref="D7:K7">SUM(D8:D10)</f>
        <v>938.37</v>
      </c>
      <c r="E7" s="62">
        <f t="shared" si="0"/>
        <v>938.37</v>
      </c>
      <c r="F7" s="62">
        <f t="shared" si="0"/>
        <v>0</v>
      </c>
      <c r="G7" s="62">
        <f t="shared" si="0"/>
        <v>0</v>
      </c>
      <c r="H7" s="62">
        <f t="shared" si="0"/>
        <v>0</v>
      </c>
      <c r="I7" s="62">
        <f t="shared" si="0"/>
        <v>0</v>
      </c>
      <c r="J7" s="84">
        <f t="shared" si="0"/>
        <v>0</v>
      </c>
      <c r="K7" s="84">
        <f t="shared" si="0"/>
        <v>0</v>
      </c>
      <c r="L7" s="85"/>
      <c r="M7" s="85"/>
      <c r="N7" s="85"/>
      <c r="O7" s="85"/>
      <c r="P7" s="85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</row>
    <row r="8" spans="1:253" s="46" customFormat="1" ht="33" customHeight="1">
      <c r="A8" s="61" t="s">
        <v>25</v>
      </c>
      <c r="B8" s="62">
        <v>0</v>
      </c>
      <c r="C8" s="64" t="s">
        <v>26</v>
      </c>
      <c r="D8" s="62">
        <f aca="true" t="shared" si="1" ref="D8:D10">SUM(E8:P8)</f>
        <v>468.25</v>
      </c>
      <c r="E8" s="65">
        <v>468.25</v>
      </c>
      <c r="F8" s="66">
        <v>0</v>
      </c>
      <c r="G8" s="66">
        <v>0</v>
      </c>
      <c r="H8" s="65">
        <v>0</v>
      </c>
      <c r="I8" s="66">
        <v>0</v>
      </c>
      <c r="J8" s="86">
        <v>0</v>
      </c>
      <c r="K8" s="84">
        <v>0</v>
      </c>
      <c r="L8" s="85"/>
      <c r="M8" s="85"/>
      <c r="N8" s="85"/>
      <c r="O8" s="85"/>
      <c r="P8" s="85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</row>
    <row r="9" spans="1:253" s="46" customFormat="1" ht="33" customHeight="1">
      <c r="A9" s="61" t="s">
        <v>27</v>
      </c>
      <c r="B9" s="67">
        <v>100.33</v>
      </c>
      <c r="C9" s="68" t="s">
        <v>28</v>
      </c>
      <c r="D9" s="62">
        <f t="shared" si="1"/>
        <v>61.14</v>
      </c>
      <c r="E9" s="69">
        <v>61.14</v>
      </c>
      <c r="F9" s="70">
        <v>0</v>
      </c>
      <c r="G9" s="70">
        <v>0</v>
      </c>
      <c r="H9" s="69">
        <v>0</v>
      </c>
      <c r="I9" s="70">
        <v>0</v>
      </c>
      <c r="J9" s="75">
        <v>0</v>
      </c>
      <c r="K9" s="84">
        <v>0</v>
      </c>
      <c r="L9" s="85"/>
      <c r="M9" s="85"/>
      <c r="N9" s="85"/>
      <c r="O9" s="85"/>
      <c r="P9" s="85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</row>
    <row r="10" spans="1:253" s="46" customFormat="1" ht="33" customHeight="1">
      <c r="A10" s="61" t="s">
        <v>29</v>
      </c>
      <c r="B10" s="71">
        <v>0</v>
      </c>
      <c r="C10" s="68" t="s">
        <v>30</v>
      </c>
      <c r="D10" s="62">
        <f t="shared" si="1"/>
        <v>408.98</v>
      </c>
      <c r="E10" s="72">
        <v>408.98</v>
      </c>
      <c r="F10" s="73">
        <v>0</v>
      </c>
      <c r="G10" s="73">
        <v>0</v>
      </c>
      <c r="H10" s="72">
        <v>0</v>
      </c>
      <c r="I10" s="73">
        <v>0</v>
      </c>
      <c r="J10" s="87">
        <v>0</v>
      </c>
      <c r="K10" s="88">
        <v>0</v>
      </c>
      <c r="L10" s="85"/>
      <c r="M10" s="85"/>
      <c r="N10" s="85"/>
      <c r="O10" s="85"/>
      <c r="P10" s="85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</row>
    <row r="11" spans="1:253" s="46" customFormat="1" ht="33" customHeight="1">
      <c r="A11" s="61" t="s">
        <v>31</v>
      </c>
      <c r="B11" s="66">
        <v>0</v>
      </c>
      <c r="C11" s="68" t="s">
        <v>32</v>
      </c>
      <c r="D11" s="43">
        <f>D13+D14+D15</f>
        <v>694.59</v>
      </c>
      <c r="E11" s="74">
        <f aca="true" t="shared" si="2" ref="E11:K11">E12+E13+E14</f>
        <v>536.43</v>
      </c>
      <c r="F11" s="74">
        <f t="shared" si="2"/>
        <v>0</v>
      </c>
      <c r="G11" s="74">
        <f t="shared" si="2"/>
        <v>100.33</v>
      </c>
      <c r="H11" s="74">
        <f t="shared" si="2"/>
        <v>0</v>
      </c>
      <c r="I11" s="74">
        <f t="shared" si="2"/>
        <v>0</v>
      </c>
      <c r="J11" s="89">
        <f t="shared" si="2"/>
        <v>0</v>
      </c>
      <c r="K11" s="89">
        <f t="shared" si="2"/>
        <v>57.83</v>
      </c>
      <c r="L11" s="85"/>
      <c r="M11" s="85"/>
      <c r="N11" s="85"/>
      <c r="O11" s="85"/>
      <c r="P11" s="85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</row>
    <row r="12" spans="1:253" s="46" customFormat="1" ht="33" customHeight="1">
      <c r="A12" s="61" t="s">
        <v>33</v>
      </c>
      <c r="B12" s="75">
        <v>57.83</v>
      </c>
      <c r="C12" s="63" t="s">
        <v>34</v>
      </c>
      <c r="D12" s="67">
        <f aca="true" t="shared" si="3" ref="D12:D15">SUM(E12:P12)</f>
        <v>0</v>
      </c>
      <c r="E12" s="76">
        <v>0</v>
      </c>
      <c r="F12" s="76">
        <v>0</v>
      </c>
      <c r="G12" s="76">
        <v>0</v>
      </c>
      <c r="H12" s="77">
        <v>0</v>
      </c>
      <c r="I12" s="76">
        <v>0</v>
      </c>
      <c r="J12" s="90">
        <v>0</v>
      </c>
      <c r="K12" s="91">
        <v>0</v>
      </c>
      <c r="L12" s="85"/>
      <c r="M12" s="85"/>
      <c r="N12" s="85"/>
      <c r="O12" s="85"/>
      <c r="P12" s="85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</row>
    <row r="13" spans="1:253" s="46" customFormat="1" ht="33" customHeight="1">
      <c r="A13" s="61" t="s">
        <v>35</v>
      </c>
      <c r="B13" s="78">
        <v>0</v>
      </c>
      <c r="C13" s="63" t="s">
        <v>36</v>
      </c>
      <c r="D13" s="67">
        <f t="shared" si="3"/>
        <v>694.59</v>
      </c>
      <c r="E13" s="66">
        <v>536.43</v>
      </c>
      <c r="F13" s="66">
        <v>0</v>
      </c>
      <c r="G13" s="66">
        <v>100.33</v>
      </c>
      <c r="H13" s="65">
        <v>0</v>
      </c>
      <c r="I13" s="66">
        <v>0</v>
      </c>
      <c r="J13" s="86">
        <v>0</v>
      </c>
      <c r="K13" s="84">
        <v>57.83</v>
      </c>
      <c r="L13" s="85"/>
      <c r="M13" s="85"/>
      <c r="N13" s="85"/>
      <c r="O13" s="85"/>
      <c r="P13" s="85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</row>
    <row r="14" spans="1:253" s="46" customFormat="1" ht="33" customHeight="1">
      <c r="A14" s="61" t="s">
        <v>37</v>
      </c>
      <c r="B14" s="71">
        <v>0</v>
      </c>
      <c r="C14" s="63" t="s">
        <v>38</v>
      </c>
      <c r="D14" s="66">
        <f t="shared" si="3"/>
        <v>0</v>
      </c>
      <c r="E14" s="70">
        <v>0</v>
      </c>
      <c r="F14" s="70">
        <v>0</v>
      </c>
      <c r="G14" s="70">
        <v>0</v>
      </c>
      <c r="H14" s="69">
        <v>0</v>
      </c>
      <c r="I14" s="70">
        <v>0</v>
      </c>
      <c r="J14" s="75">
        <v>0</v>
      </c>
      <c r="K14" s="88">
        <v>0</v>
      </c>
      <c r="L14" s="85"/>
      <c r="M14" s="85"/>
      <c r="N14" s="85"/>
      <c r="O14" s="85"/>
      <c r="P14" s="85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</row>
    <row r="15" spans="1:253" s="46" customFormat="1" ht="33" customHeight="1">
      <c r="A15" s="79" t="s">
        <v>39</v>
      </c>
      <c r="B15" s="62">
        <v>0</v>
      </c>
      <c r="C15" s="63"/>
      <c r="D15" s="67">
        <f t="shared" si="3"/>
        <v>0</v>
      </c>
      <c r="E15" s="80"/>
      <c r="F15" s="81"/>
      <c r="G15" s="81"/>
      <c r="H15" s="81"/>
      <c r="I15" s="81"/>
      <c r="J15" s="87"/>
      <c r="K15" s="87"/>
      <c r="L15" s="85"/>
      <c r="M15" s="85"/>
      <c r="N15" s="85"/>
      <c r="O15" s="85"/>
      <c r="P15" s="85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</row>
    <row r="16" spans="1:253" s="46" customFormat="1" ht="33" customHeight="1">
      <c r="A16" s="61" t="s">
        <v>40</v>
      </c>
      <c r="B16" s="67">
        <v>0</v>
      </c>
      <c r="C16" s="63"/>
      <c r="D16" s="67"/>
      <c r="E16" s="67"/>
      <c r="F16" s="67"/>
      <c r="G16" s="67"/>
      <c r="H16" s="67"/>
      <c r="I16" s="67"/>
      <c r="J16" s="88"/>
      <c r="K16" s="88"/>
      <c r="L16" s="85"/>
      <c r="M16" s="85"/>
      <c r="N16" s="85"/>
      <c r="O16" s="85"/>
      <c r="P16" s="85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</row>
    <row r="17" spans="1:253" s="46" customFormat="1" ht="33" customHeight="1">
      <c r="A17" s="55" t="s">
        <v>41</v>
      </c>
      <c r="B17" s="82">
        <f>SUM(B6:B15)</f>
        <v>1632.9599999999998</v>
      </c>
      <c r="C17" s="83" t="s">
        <v>42</v>
      </c>
      <c r="D17" s="67">
        <f aca="true" t="shared" si="4" ref="D17:K17">SUM(D7,D11)</f>
        <v>1632.96</v>
      </c>
      <c r="E17" s="70">
        <f t="shared" si="4"/>
        <v>1474.8</v>
      </c>
      <c r="F17" s="70">
        <f t="shared" si="4"/>
        <v>0</v>
      </c>
      <c r="G17" s="70">
        <f t="shared" si="4"/>
        <v>100.33</v>
      </c>
      <c r="H17" s="70">
        <f t="shared" si="4"/>
        <v>0</v>
      </c>
      <c r="I17" s="70">
        <f t="shared" si="4"/>
        <v>0</v>
      </c>
      <c r="J17" s="75">
        <f t="shared" si="4"/>
        <v>0</v>
      </c>
      <c r="K17" s="75">
        <f t="shared" si="4"/>
        <v>57.83</v>
      </c>
      <c r="L17" s="85"/>
      <c r="M17" s="85"/>
      <c r="N17" s="85"/>
      <c r="O17" s="85"/>
      <c r="P17" s="85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</row>
    <row r="18" spans="18:253" ht="19.5" customHeight="1"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/>
  <mergeCells count="6">
    <mergeCell ref="A4:B4"/>
    <mergeCell ref="C4:P4"/>
    <mergeCell ref="D5:P5"/>
    <mergeCell ref="A5:A6"/>
    <mergeCell ref="B5:B6"/>
    <mergeCell ref="C5:C6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showZeros="0" workbookViewId="0" topLeftCell="A1">
      <selection activeCell="A1" sqref="A1:I44"/>
    </sheetView>
  </sheetViews>
  <sheetFormatPr defaultColWidth="6.875" defaultRowHeight="14.25"/>
  <cols>
    <col min="1" max="1" width="5.25390625" style="16" customWidth="1"/>
    <col min="2" max="2" width="6.00390625" style="16" customWidth="1"/>
    <col min="3" max="3" width="6.375" style="16" customWidth="1"/>
    <col min="4" max="4" width="28.50390625" style="16" customWidth="1"/>
    <col min="5" max="5" width="7.75390625" style="16" customWidth="1"/>
    <col min="6" max="6" width="12.75390625" style="16" customWidth="1"/>
    <col min="7" max="8" width="14.00390625" style="16" customWidth="1"/>
    <col min="9" max="9" width="8.375" style="16" customWidth="1"/>
    <col min="10" max="16384" width="6.875" style="16" customWidth="1"/>
  </cols>
  <sheetData>
    <row r="1" spans="1:2" ht="18.75" customHeight="1">
      <c r="A1" s="17" t="s">
        <v>43</v>
      </c>
      <c r="B1" s="18"/>
    </row>
    <row r="2" spans="1:9" ht="45.75" customHeight="1">
      <c r="A2" s="19" t="s">
        <v>44</v>
      </c>
      <c r="B2" s="19"/>
      <c r="C2" s="20"/>
      <c r="D2" s="20"/>
      <c r="E2" s="20"/>
      <c r="F2" s="20"/>
      <c r="G2" s="20"/>
      <c r="H2" s="20"/>
      <c r="I2" s="20"/>
    </row>
    <row r="3" spans="2:9" ht="17.25" customHeight="1">
      <c r="B3" s="21"/>
      <c r="I3" s="45" t="s">
        <v>3</v>
      </c>
    </row>
    <row r="4" spans="1:9" ht="24.75" customHeight="1">
      <c r="A4" s="22" t="s">
        <v>45</v>
      </c>
      <c r="B4" s="23"/>
      <c r="C4" s="24"/>
      <c r="D4" s="25" t="s">
        <v>46</v>
      </c>
      <c r="E4" s="26" t="s">
        <v>47</v>
      </c>
      <c r="F4" s="27" t="s">
        <v>48</v>
      </c>
      <c r="G4" s="28"/>
      <c r="H4" s="29"/>
      <c r="I4" s="26" t="s">
        <v>49</v>
      </c>
    </row>
    <row r="5" spans="1:9" ht="23.25" customHeight="1">
      <c r="A5" s="30" t="s">
        <v>50</v>
      </c>
      <c r="B5" s="30" t="s">
        <v>51</v>
      </c>
      <c r="C5" s="31" t="s">
        <v>52</v>
      </c>
      <c r="D5" s="32"/>
      <c r="E5" s="26"/>
      <c r="F5" s="33" t="s">
        <v>53</v>
      </c>
      <c r="G5" s="34" t="s">
        <v>54</v>
      </c>
      <c r="H5" s="34" t="s">
        <v>55</v>
      </c>
      <c r="I5" s="26"/>
    </row>
    <row r="6" spans="1:9" ht="18" customHeight="1">
      <c r="A6" s="31"/>
      <c r="B6" s="31"/>
      <c r="C6" s="31"/>
      <c r="D6" s="32"/>
      <c r="E6" s="26"/>
      <c r="F6" s="35"/>
      <c r="G6" s="25"/>
      <c r="H6" s="25"/>
      <c r="I6" s="26"/>
    </row>
    <row r="7" spans="1:9" ht="23.25" customHeight="1">
      <c r="A7" s="36" t="s">
        <v>56</v>
      </c>
      <c r="B7" s="36" t="s">
        <v>56</v>
      </c>
      <c r="C7" s="37" t="s">
        <v>56</v>
      </c>
      <c r="D7" s="38" t="s">
        <v>56</v>
      </c>
      <c r="E7" s="39">
        <v>1</v>
      </c>
      <c r="F7" s="36">
        <v>2</v>
      </c>
      <c r="G7" s="36">
        <v>3</v>
      </c>
      <c r="H7" s="36">
        <v>4</v>
      </c>
      <c r="I7" s="36">
        <v>5</v>
      </c>
    </row>
    <row r="8" spans="1:9" ht="14.25" customHeight="1">
      <c r="A8" s="40"/>
      <c r="B8" s="40"/>
      <c r="C8" s="41"/>
      <c r="D8" s="42" t="s">
        <v>10</v>
      </c>
      <c r="E8" s="43">
        <v>1474.8</v>
      </c>
      <c r="F8" s="44">
        <v>468.25</v>
      </c>
      <c r="G8" s="43">
        <v>61.14</v>
      </c>
      <c r="H8" s="43">
        <v>408.98</v>
      </c>
      <c r="I8" s="43">
        <v>536.43</v>
      </c>
    </row>
    <row r="9" spans="1:9" ht="14.25" customHeight="1">
      <c r="A9" s="40"/>
      <c r="B9" s="40"/>
      <c r="C9" s="41"/>
      <c r="D9" s="42" t="s">
        <v>57</v>
      </c>
      <c r="E9" s="43">
        <v>1474.8</v>
      </c>
      <c r="F9" s="44">
        <v>468.25</v>
      </c>
      <c r="G9" s="43">
        <v>61.14</v>
      </c>
      <c r="H9" s="43">
        <v>408.98</v>
      </c>
      <c r="I9" s="43">
        <v>536.43</v>
      </c>
    </row>
    <row r="10" spans="1:9" ht="14.25" customHeight="1">
      <c r="A10" s="40"/>
      <c r="B10" s="40"/>
      <c r="C10" s="41"/>
      <c r="D10" s="42" t="s">
        <v>58</v>
      </c>
      <c r="E10" s="43">
        <v>613.38</v>
      </c>
      <c r="F10" s="44">
        <v>162.5</v>
      </c>
      <c r="G10" s="43">
        <v>19.62</v>
      </c>
      <c r="H10" s="43">
        <v>169.19</v>
      </c>
      <c r="I10" s="43">
        <v>262.07</v>
      </c>
    </row>
    <row r="11" spans="1:9" ht="14.25" customHeight="1">
      <c r="A11" s="40" t="s">
        <v>59</v>
      </c>
      <c r="B11" s="40" t="s">
        <v>60</v>
      </c>
      <c r="C11" s="41" t="s">
        <v>61</v>
      </c>
      <c r="D11" s="42" t="s">
        <v>62</v>
      </c>
      <c r="E11" s="43">
        <v>161.76</v>
      </c>
      <c r="F11" s="44">
        <v>143.88</v>
      </c>
      <c r="G11" s="43">
        <v>16.36</v>
      </c>
      <c r="H11" s="43">
        <v>1.52</v>
      </c>
      <c r="I11" s="43">
        <v>0</v>
      </c>
    </row>
    <row r="12" spans="1:9" ht="14.25" customHeight="1">
      <c r="A12" s="40" t="s">
        <v>59</v>
      </c>
      <c r="B12" s="40" t="s">
        <v>60</v>
      </c>
      <c r="C12" s="41" t="s">
        <v>63</v>
      </c>
      <c r="D12" s="42" t="s">
        <v>64</v>
      </c>
      <c r="E12" s="43">
        <v>262.07</v>
      </c>
      <c r="F12" s="44">
        <v>0</v>
      </c>
      <c r="G12" s="43">
        <v>0</v>
      </c>
      <c r="H12" s="43">
        <v>0</v>
      </c>
      <c r="I12" s="43">
        <v>262.07</v>
      </c>
    </row>
    <row r="13" spans="1:9" ht="14.25" customHeight="1">
      <c r="A13" s="40" t="s">
        <v>65</v>
      </c>
      <c r="B13" s="40" t="s">
        <v>66</v>
      </c>
      <c r="C13" s="41" t="s">
        <v>67</v>
      </c>
      <c r="D13" s="42" t="s">
        <v>68</v>
      </c>
      <c r="E13" s="43">
        <v>153.74</v>
      </c>
      <c r="F13" s="44">
        <v>0</v>
      </c>
      <c r="G13" s="43">
        <v>3.26</v>
      </c>
      <c r="H13" s="43">
        <v>150.48</v>
      </c>
      <c r="I13" s="43">
        <v>0</v>
      </c>
    </row>
    <row r="14" spans="1:9" ht="14.25" customHeight="1">
      <c r="A14" s="40" t="s">
        <v>69</v>
      </c>
      <c r="B14" s="40" t="s">
        <v>66</v>
      </c>
      <c r="C14" s="41" t="s">
        <v>61</v>
      </c>
      <c r="D14" s="42" t="s">
        <v>70</v>
      </c>
      <c r="E14" s="43">
        <v>18.62</v>
      </c>
      <c r="F14" s="44">
        <v>18.62</v>
      </c>
      <c r="G14" s="43">
        <v>0</v>
      </c>
      <c r="H14" s="43">
        <v>0</v>
      </c>
      <c r="I14" s="43">
        <v>0</v>
      </c>
    </row>
    <row r="15" spans="1:9" ht="14.25" customHeight="1">
      <c r="A15" s="40" t="s">
        <v>71</v>
      </c>
      <c r="B15" s="40" t="s">
        <v>63</v>
      </c>
      <c r="C15" s="41" t="s">
        <v>61</v>
      </c>
      <c r="D15" s="42" t="s">
        <v>72</v>
      </c>
      <c r="E15" s="43">
        <v>17.19</v>
      </c>
      <c r="F15" s="44">
        <v>0</v>
      </c>
      <c r="G15" s="43">
        <v>0</v>
      </c>
      <c r="H15" s="43">
        <v>17.19</v>
      </c>
      <c r="I15" s="43">
        <v>0</v>
      </c>
    </row>
    <row r="16" spans="1:9" ht="14.25" customHeight="1">
      <c r="A16" s="40"/>
      <c r="B16" s="40"/>
      <c r="C16" s="41"/>
      <c r="D16" s="42" t="s">
        <v>73</v>
      </c>
      <c r="E16" s="43">
        <v>63.01</v>
      </c>
      <c r="F16" s="44">
        <v>22</v>
      </c>
      <c r="G16" s="43">
        <v>2.48</v>
      </c>
      <c r="H16" s="43">
        <v>13.53</v>
      </c>
      <c r="I16" s="43">
        <v>25</v>
      </c>
    </row>
    <row r="17" spans="1:9" ht="14.25" customHeight="1">
      <c r="A17" s="40" t="s">
        <v>59</v>
      </c>
      <c r="B17" s="40" t="s">
        <v>60</v>
      </c>
      <c r="C17" s="41" t="s">
        <v>61</v>
      </c>
      <c r="D17" s="42" t="s">
        <v>62</v>
      </c>
      <c r="E17" s="43">
        <v>21.73</v>
      </c>
      <c r="F17" s="44">
        <v>19.48</v>
      </c>
      <c r="G17" s="43">
        <v>2.25</v>
      </c>
      <c r="H17" s="43">
        <v>0</v>
      </c>
      <c r="I17" s="43">
        <v>0</v>
      </c>
    </row>
    <row r="18" spans="1:9" ht="14.25" customHeight="1">
      <c r="A18" s="40" t="s">
        <v>59</v>
      </c>
      <c r="B18" s="40" t="s">
        <v>60</v>
      </c>
      <c r="C18" s="41" t="s">
        <v>63</v>
      </c>
      <c r="D18" s="42" t="s">
        <v>64</v>
      </c>
      <c r="E18" s="43">
        <v>25</v>
      </c>
      <c r="F18" s="44">
        <v>0</v>
      </c>
      <c r="G18" s="43">
        <v>0</v>
      </c>
      <c r="H18" s="43">
        <v>0</v>
      </c>
      <c r="I18" s="43">
        <v>25</v>
      </c>
    </row>
    <row r="19" spans="1:9" ht="14.25" customHeight="1">
      <c r="A19" s="40" t="s">
        <v>65</v>
      </c>
      <c r="B19" s="40" t="s">
        <v>66</v>
      </c>
      <c r="C19" s="41" t="s">
        <v>67</v>
      </c>
      <c r="D19" s="42" t="s">
        <v>68</v>
      </c>
      <c r="E19" s="43">
        <v>11.43</v>
      </c>
      <c r="F19" s="44">
        <v>0</v>
      </c>
      <c r="G19" s="43">
        <v>0.23</v>
      </c>
      <c r="H19" s="43">
        <v>11.2</v>
      </c>
      <c r="I19" s="43">
        <v>0</v>
      </c>
    </row>
    <row r="20" spans="1:9" ht="14.25" customHeight="1">
      <c r="A20" s="40" t="s">
        <v>69</v>
      </c>
      <c r="B20" s="40" t="s">
        <v>66</v>
      </c>
      <c r="C20" s="41" t="s">
        <v>61</v>
      </c>
      <c r="D20" s="42" t="s">
        <v>70</v>
      </c>
      <c r="E20" s="43">
        <v>2.52</v>
      </c>
      <c r="F20" s="44">
        <v>2.52</v>
      </c>
      <c r="G20" s="43">
        <v>0</v>
      </c>
      <c r="H20" s="43">
        <v>0</v>
      </c>
      <c r="I20" s="43">
        <v>0</v>
      </c>
    </row>
    <row r="21" spans="1:9" ht="14.25" customHeight="1">
      <c r="A21" s="40" t="s">
        <v>71</v>
      </c>
      <c r="B21" s="40" t="s">
        <v>63</v>
      </c>
      <c r="C21" s="41" t="s">
        <v>61</v>
      </c>
      <c r="D21" s="42" t="s">
        <v>72</v>
      </c>
      <c r="E21" s="43">
        <v>2.33</v>
      </c>
      <c r="F21" s="44">
        <v>0</v>
      </c>
      <c r="G21" s="43">
        <v>0</v>
      </c>
      <c r="H21" s="43">
        <v>2.33</v>
      </c>
      <c r="I21" s="43">
        <v>0</v>
      </c>
    </row>
    <row r="22" spans="1:9" ht="14.25" customHeight="1">
      <c r="A22" s="40"/>
      <c r="B22" s="40"/>
      <c r="C22" s="41"/>
      <c r="D22" s="42" t="s">
        <v>74</v>
      </c>
      <c r="E22" s="43">
        <v>329.95</v>
      </c>
      <c r="F22" s="44">
        <v>116.2</v>
      </c>
      <c r="G22" s="43">
        <v>12.68</v>
      </c>
      <c r="H22" s="43">
        <v>27.18</v>
      </c>
      <c r="I22" s="43">
        <v>173.89</v>
      </c>
    </row>
    <row r="23" spans="1:9" ht="14.25" customHeight="1">
      <c r="A23" s="40" t="s">
        <v>59</v>
      </c>
      <c r="B23" s="40" t="s">
        <v>60</v>
      </c>
      <c r="C23" s="41" t="s">
        <v>61</v>
      </c>
      <c r="D23" s="42" t="s">
        <v>62</v>
      </c>
      <c r="E23" s="43">
        <v>115.22</v>
      </c>
      <c r="F23" s="44">
        <v>102.88</v>
      </c>
      <c r="G23" s="43">
        <v>12.34</v>
      </c>
      <c r="H23" s="43">
        <v>0</v>
      </c>
      <c r="I23" s="43">
        <v>0</v>
      </c>
    </row>
    <row r="24" spans="1:9" ht="14.25" customHeight="1">
      <c r="A24" s="40" t="s">
        <v>59</v>
      </c>
      <c r="B24" s="40" t="s">
        <v>60</v>
      </c>
      <c r="C24" s="41" t="s">
        <v>63</v>
      </c>
      <c r="D24" s="42" t="s">
        <v>64</v>
      </c>
      <c r="E24" s="43">
        <v>173.89</v>
      </c>
      <c r="F24" s="44">
        <v>0</v>
      </c>
      <c r="G24" s="43">
        <v>0</v>
      </c>
      <c r="H24" s="43">
        <v>0</v>
      </c>
      <c r="I24" s="43">
        <v>173.89</v>
      </c>
    </row>
    <row r="25" spans="1:9" ht="14.25" customHeight="1">
      <c r="A25" s="40" t="s">
        <v>65</v>
      </c>
      <c r="B25" s="40" t="s">
        <v>66</v>
      </c>
      <c r="C25" s="41" t="s">
        <v>67</v>
      </c>
      <c r="D25" s="42" t="s">
        <v>68</v>
      </c>
      <c r="E25" s="43">
        <v>15.23</v>
      </c>
      <c r="F25" s="44">
        <v>0</v>
      </c>
      <c r="G25" s="43">
        <v>0.34</v>
      </c>
      <c r="H25" s="43">
        <v>14.89</v>
      </c>
      <c r="I25" s="43">
        <v>0</v>
      </c>
    </row>
    <row r="26" spans="1:9" ht="14.25" customHeight="1">
      <c r="A26" s="40" t="s">
        <v>69</v>
      </c>
      <c r="B26" s="40" t="s">
        <v>66</v>
      </c>
      <c r="C26" s="41" t="s">
        <v>63</v>
      </c>
      <c r="D26" s="42" t="s">
        <v>75</v>
      </c>
      <c r="E26" s="43">
        <v>13.32</v>
      </c>
      <c r="F26" s="44">
        <v>13.32</v>
      </c>
      <c r="G26" s="43">
        <v>0</v>
      </c>
      <c r="H26" s="43">
        <v>0</v>
      </c>
      <c r="I26" s="43">
        <v>0</v>
      </c>
    </row>
    <row r="27" spans="1:9" ht="14.25" customHeight="1">
      <c r="A27" s="40" t="s">
        <v>71</v>
      </c>
      <c r="B27" s="40" t="s">
        <v>63</v>
      </c>
      <c r="C27" s="41" t="s">
        <v>61</v>
      </c>
      <c r="D27" s="42" t="s">
        <v>72</v>
      </c>
      <c r="E27" s="43">
        <v>12.29</v>
      </c>
      <c r="F27" s="44">
        <v>0</v>
      </c>
      <c r="G27" s="43">
        <v>0</v>
      </c>
      <c r="H27" s="43">
        <v>12.29</v>
      </c>
      <c r="I27" s="43">
        <v>0</v>
      </c>
    </row>
    <row r="28" spans="1:9" ht="14.25" customHeight="1">
      <c r="A28" s="40"/>
      <c r="B28" s="40"/>
      <c r="C28" s="41"/>
      <c r="D28" s="42" t="s">
        <v>76</v>
      </c>
      <c r="E28" s="43">
        <v>201.12</v>
      </c>
      <c r="F28" s="44">
        <v>76.29</v>
      </c>
      <c r="G28" s="43">
        <v>11.61</v>
      </c>
      <c r="H28" s="43">
        <v>72.75</v>
      </c>
      <c r="I28" s="43">
        <v>40.47</v>
      </c>
    </row>
    <row r="29" spans="1:9" ht="14.25" customHeight="1">
      <c r="A29" s="40" t="s">
        <v>59</v>
      </c>
      <c r="B29" s="40" t="s">
        <v>60</v>
      </c>
      <c r="C29" s="41" t="s">
        <v>61</v>
      </c>
      <c r="D29" s="42" t="s">
        <v>62</v>
      </c>
      <c r="E29" s="43">
        <v>78.96</v>
      </c>
      <c r="F29" s="44">
        <v>67.55</v>
      </c>
      <c r="G29" s="43">
        <v>9.91</v>
      </c>
      <c r="H29" s="43">
        <v>1.5</v>
      </c>
      <c r="I29" s="43">
        <v>0</v>
      </c>
    </row>
    <row r="30" spans="1:9" ht="14.25" customHeight="1">
      <c r="A30" s="40" t="s">
        <v>59</v>
      </c>
      <c r="B30" s="40" t="s">
        <v>60</v>
      </c>
      <c r="C30" s="41" t="s">
        <v>63</v>
      </c>
      <c r="D30" s="42" t="s">
        <v>64</v>
      </c>
      <c r="E30" s="43">
        <v>40.47</v>
      </c>
      <c r="F30" s="44">
        <v>0</v>
      </c>
      <c r="G30" s="43">
        <v>0</v>
      </c>
      <c r="H30" s="43">
        <v>0</v>
      </c>
      <c r="I30" s="43">
        <v>40.47</v>
      </c>
    </row>
    <row r="31" spans="1:9" ht="14.25" customHeight="1">
      <c r="A31" s="40" t="s">
        <v>65</v>
      </c>
      <c r="B31" s="40" t="s">
        <v>66</v>
      </c>
      <c r="C31" s="41" t="s">
        <v>67</v>
      </c>
      <c r="D31" s="42" t="s">
        <v>68</v>
      </c>
      <c r="E31" s="43">
        <v>64.88</v>
      </c>
      <c r="F31" s="44">
        <v>0</v>
      </c>
      <c r="G31" s="43">
        <v>1.7</v>
      </c>
      <c r="H31" s="43">
        <v>63.18</v>
      </c>
      <c r="I31" s="43">
        <v>0</v>
      </c>
    </row>
    <row r="32" spans="1:9" ht="14.25" customHeight="1">
      <c r="A32" s="40" t="s">
        <v>69</v>
      </c>
      <c r="B32" s="40" t="s">
        <v>66</v>
      </c>
      <c r="C32" s="41" t="s">
        <v>63</v>
      </c>
      <c r="D32" s="42" t="s">
        <v>75</v>
      </c>
      <c r="E32" s="43">
        <v>8.74</v>
      </c>
      <c r="F32" s="44">
        <v>8.74</v>
      </c>
      <c r="G32" s="43">
        <v>0</v>
      </c>
      <c r="H32" s="43">
        <v>0</v>
      </c>
      <c r="I32" s="43">
        <v>0</v>
      </c>
    </row>
    <row r="33" spans="1:9" ht="14.25" customHeight="1">
      <c r="A33" s="40" t="s">
        <v>71</v>
      </c>
      <c r="B33" s="40" t="s">
        <v>63</v>
      </c>
      <c r="C33" s="41" t="s">
        <v>61</v>
      </c>
      <c r="D33" s="42" t="s">
        <v>72</v>
      </c>
      <c r="E33" s="43">
        <v>8.07</v>
      </c>
      <c r="F33" s="44">
        <v>0</v>
      </c>
      <c r="G33" s="43">
        <v>0</v>
      </c>
      <c r="H33" s="43">
        <v>8.07</v>
      </c>
      <c r="I33" s="43">
        <v>0</v>
      </c>
    </row>
    <row r="34" spans="1:9" ht="14.25" customHeight="1">
      <c r="A34" s="40"/>
      <c r="B34" s="40"/>
      <c r="C34" s="41"/>
      <c r="D34" s="42" t="s">
        <v>77</v>
      </c>
      <c r="E34" s="43">
        <v>104.9</v>
      </c>
      <c r="F34" s="44">
        <v>45.5</v>
      </c>
      <c r="G34" s="43">
        <v>6.65</v>
      </c>
      <c r="H34" s="43">
        <v>39.75</v>
      </c>
      <c r="I34" s="43">
        <v>13</v>
      </c>
    </row>
    <row r="35" spans="1:9" ht="14.25" customHeight="1">
      <c r="A35" s="40" t="s">
        <v>59</v>
      </c>
      <c r="B35" s="40" t="s">
        <v>60</v>
      </c>
      <c r="C35" s="41" t="s">
        <v>61</v>
      </c>
      <c r="D35" s="42" t="s">
        <v>62</v>
      </c>
      <c r="E35" s="43">
        <v>46.03</v>
      </c>
      <c r="F35" s="44">
        <v>40.29</v>
      </c>
      <c r="G35" s="43">
        <v>5.74</v>
      </c>
      <c r="H35" s="43">
        <v>0</v>
      </c>
      <c r="I35" s="43">
        <v>0</v>
      </c>
    </row>
    <row r="36" spans="1:9" ht="14.25" customHeight="1">
      <c r="A36" s="40" t="s">
        <v>59</v>
      </c>
      <c r="B36" s="40" t="s">
        <v>60</v>
      </c>
      <c r="C36" s="41" t="s">
        <v>63</v>
      </c>
      <c r="D36" s="42" t="s">
        <v>64</v>
      </c>
      <c r="E36" s="43">
        <v>13</v>
      </c>
      <c r="F36" s="44">
        <v>0</v>
      </c>
      <c r="G36" s="43">
        <v>0</v>
      </c>
      <c r="H36" s="43">
        <v>0</v>
      </c>
      <c r="I36" s="43">
        <v>13</v>
      </c>
    </row>
    <row r="37" spans="1:9" ht="14.25" customHeight="1">
      <c r="A37" s="40" t="s">
        <v>65</v>
      </c>
      <c r="B37" s="40" t="s">
        <v>66</v>
      </c>
      <c r="C37" s="41" t="s">
        <v>67</v>
      </c>
      <c r="D37" s="42" t="s">
        <v>68</v>
      </c>
      <c r="E37" s="43">
        <v>35.85</v>
      </c>
      <c r="F37" s="44">
        <v>0</v>
      </c>
      <c r="G37" s="43">
        <v>0.91</v>
      </c>
      <c r="H37" s="43">
        <v>34.94</v>
      </c>
      <c r="I37" s="43">
        <v>0</v>
      </c>
    </row>
    <row r="38" spans="1:9" ht="14.25" customHeight="1">
      <c r="A38" s="40" t="s">
        <v>69</v>
      </c>
      <c r="B38" s="40" t="s">
        <v>66</v>
      </c>
      <c r="C38" s="41" t="s">
        <v>63</v>
      </c>
      <c r="D38" s="42" t="s">
        <v>75</v>
      </c>
      <c r="E38" s="43">
        <v>5.21</v>
      </c>
      <c r="F38" s="44">
        <v>5.21</v>
      </c>
      <c r="G38" s="43">
        <v>0</v>
      </c>
      <c r="H38" s="43">
        <v>0</v>
      </c>
      <c r="I38" s="43">
        <v>0</v>
      </c>
    </row>
    <row r="39" spans="1:9" ht="14.25" customHeight="1">
      <c r="A39" s="40" t="s">
        <v>71</v>
      </c>
      <c r="B39" s="40" t="s">
        <v>63</v>
      </c>
      <c r="C39" s="41" t="s">
        <v>61</v>
      </c>
      <c r="D39" s="42" t="s">
        <v>72</v>
      </c>
      <c r="E39" s="43">
        <v>4.81</v>
      </c>
      <c r="F39" s="44">
        <v>0</v>
      </c>
      <c r="G39" s="43">
        <v>0</v>
      </c>
      <c r="H39" s="43">
        <v>4.81</v>
      </c>
      <c r="I39" s="43">
        <v>0</v>
      </c>
    </row>
    <row r="40" spans="1:9" ht="14.25" customHeight="1">
      <c r="A40" s="40"/>
      <c r="B40" s="40"/>
      <c r="C40" s="41"/>
      <c r="D40" s="42" t="s">
        <v>78</v>
      </c>
      <c r="E40" s="43">
        <v>162.44</v>
      </c>
      <c r="F40" s="44">
        <v>45.76</v>
      </c>
      <c r="G40" s="43">
        <v>8.1</v>
      </c>
      <c r="H40" s="43">
        <v>86.58</v>
      </c>
      <c r="I40" s="43">
        <v>22</v>
      </c>
    </row>
    <row r="41" spans="1:9" ht="14.25" customHeight="1">
      <c r="A41" s="40" t="s">
        <v>59</v>
      </c>
      <c r="B41" s="40" t="s">
        <v>60</v>
      </c>
      <c r="C41" s="41" t="s">
        <v>61</v>
      </c>
      <c r="D41" s="42" t="s">
        <v>62</v>
      </c>
      <c r="E41" s="43">
        <v>118.31</v>
      </c>
      <c r="F41" s="44">
        <v>39</v>
      </c>
      <c r="G41" s="43">
        <v>2.35</v>
      </c>
      <c r="H41" s="43">
        <v>76.96</v>
      </c>
      <c r="I41" s="43">
        <v>0</v>
      </c>
    </row>
    <row r="42" spans="1:9" ht="14.25" customHeight="1">
      <c r="A42" s="40" t="s">
        <v>59</v>
      </c>
      <c r="B42" s="40" t="s">
        <v>60</v>
      </c>
      <c r="C42" s="41" t="s">
        <v>63</v>
      </c>
      <c r="D42" s="42" t="s">
        <v>64</v>
      </c>
      <c r="E42" s="43">
        <v>34.01</v>
      </c>
      <c r="F42" s="44">
        <v>1.5</v>
      </c>
      <c r="G42" s="43">
        <v>5.75</v>
      </c>
      <c r="H42" s="43">
        <v>4.76</v>
      </c>
      <c r="I42" s="43">
        <v>22</v>
      </c>
    </row>
    <row r="43" spans="1:9" ht="14.25" customHeight="1">
      <c r="A43" s="40" t="s">
        <v>65</v>
      </c>
      <c r="B43" s="40" t="s">
        <v>66</v>
      </c>
      <c r="C43" s="41" t="s">
        <v>67</v>
      </c>
      <c r="D43" s="42" t="s">
        <v>68</v>
      </c>
      <c r="E43" s="43">
        <v>5.26</v>
      </c>
      <c r="F43" s="44">
        <v>5.26</v>
      </c>
      <c r="G43" s="43">
        <v>0</v>
      </c>
      <c r="H43" s="43">
        <v>0</v>
      </c>
      <c r="I43" s="43">
        <v>0</v>
      </c>
    </row>
    <row r="44" spans="1:9" ht="14.25" customHeight="1">
      <c r="A44" s="40" t="s">
        <v>71</v>
      </c>
      <c r="B44" s="40" t="s">
        <v>63</v>
      </c>
      <c r="C44" s="41" t="s">
        <v>61</v>
      </c>
      <c r="D44" s="42" t="s">
        <v>72</v>
      </c>
      <c r="E44" s="43">
        <v>4.86</v>
      </c>
      <c r="F44" s="44">
        <v>0</v>
      </c>
      <c r="G44" s="43">
        <v>0</v>
      </c>
      <c r="H44" s="43">
        <v>4.86</v>
      </c>
      <c r="I44" s="43">
        <v>0</v>
      </c>
    </row>
  </sheetData>
  <sheetProtection/>
  <mergeCells count="9">
    <mergeCell ref="A5:A6"/>
    <mergeCell ref="B5:B6"/>
    <mergeCell ref="C5:C6"/>
    <mergeCell ref="D4:D6"/>
    <mergeCell ref="E4:E6"/>
    <mergeCell ref="F5:F6"/>
    <mergeCell ref="G5:G6"/>
    <mergeCell ref="H5:H6"/>
    <mergeCell ref="I4:I6"/>
  </mergeCells>
  <printOptions horizontalCentered="1"/>
  <pageMargins left="0.47" right="0.28" top="0.59" bottom="0.59" header="0.31" footer="0.51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J16" sqref="J16"/>
    </sheetView>
  </sheetViews>
  <sheetFormatPr defaultColWidth="6.875" defaultRowHeight="14.25"/>
  <cols>
    <col min="1" max="1" width="28.25390625" style="0" customWidth="1"/>
    <col min="2" max="2" width="18.25390625" style="0" customWidth="1"/>
    <col min="3" max="3" width="14.125" style="0" customWidth="1"/>
    <col min="4" max="4" width="15.125" style="0" customWidth="1"/>
    <col min="5" max="247" width="6.875" style="0" customWidth="1"/>
  </cols>
  <sheetData>
    <row r="1" ht="26.25" customHeight="1">
      <c r="A1" t="s">
        <v>79</v>
      </c>
    </row>
    <row r="2" spans="1:4" ht="46.5" customHeight="1">
      <c r="A2" s="2" t="s">
        <v>80</v>
      </c>
      <c r="B2" s="2"/>
      <c r="C2" s="2"/>
      <c r="D2" s="2"/>
    </row>
    <row r="3" spans="1:4" s="1" customFormat="1" ht="14.25">
      <c r="A3" s="3"/>
      <c r="B3" s="4"/>
      <c r="D3" s="1" t="s">
        <v>3</v>
      </c>
    </row>
    <row r="4" spans="1:4" s="1" customFormat="1" ht="31.5" customHeight="1">
      <c r="A4" s="5" t="s">
        <v>81</v>
      </c>
      <c r="B4" s="6" t="s">
        <v>82</v>
      </c>
      <c r="C4" s="6" t="s">
        <v>83</v>
      </c>
      <c r="D4" s="6" t="s">
        <v>84</v>
      </c>
    </row>
    <row r="5" spans="1:4" s="1" customFormat="1" ht="23.25" customHeight="1">
      <c r="A5" s="7" t="s">
        <v>85</v>
      </c>
      <c r="B5" s="8" t="s">
        <v>86</v>
      </c>
      <c r="C5" s="9">
        <v>51.55</v>
      </c>
      <c r="D5" s="10">
        <f>(B5-C5)/C5</f>
        <v>-0.382929194956353</v>
      </c>
    </row>
    <row r="6" spans="1:4" s="1" customFormat="1" ht="25.5" customHeight="1">
      <c r="A6" s="11" t="s">
        <v>87</v>
      </c>
      <c r="B6" s="8" t="s">
        <v>88</v>
      </c>
      <c r="C6" s="9">
        <v>0</v>
      </c>
      <c r="D6" s="12">
        <v>0</v>
      </c>
    </row>
    <row r="7" spans="1:4" s="1" customFormat="1" ht="25.5" customHeight="1">
      <c r="A7" s="11" t="s">
        <v>89</v>
      </c>
      <c r="B7" s="8" t="s">
        <v>90</v>
      </c>
      <c r="C7" s="9">
        <v>13.05</v>
      </c>
      <c r="D7" s="10">
        <f>(B7-C7)/C7</f>
        <v>-0.4015325670498085</v>
      </c>
    </row>
    <row r="8" spans="1:4" s="1" customFormat="1" ht="25.5" customHeight="1">
      <c r="A8" s="11" t="s">
        <v>91</v>
      </c>
      <c r="B8" s="8" t="s">
        <v>92</v>
      </c>
      <c r="C8" s="9">
        <v>38.5</v>
      </c>
      <c r="D8" s="10">
        <f>(B8-C8)/C8</f>
        <v>-0.37662337662337664</v>
      </c>
    </row>
    <row r="9" spans="1:4" s="1" customFormat="1" ht="25.5" customHeight="1">
      <c r="A9" s="13" t="s">
        <v>93</v>
      </c>
      <c r="B9" s="8" t="s">
        <v>92</v>
      </c>
      <c r="C9" s="9">
        <v>38.5</v>
      </c>
      <c r="D9" s="10">
        <f>(B9-C9)/C9</f>
        <v>-0.37662337662337664</v>
      </c>
    </row>
    <row r="10" spans="1:4" s="1" customFormat="1" ht="25.5" customHeight="1">
      <c r="A10" s="11" t="s">
        <v>94</v>
      </c>
      <c r="B10" s="8" t="s">
        <v>88</v>
      </c>
      <c r="C10" s="9">
        <v>0</v>
      </c>
      <c r="D10" s="14">
        <v>0</v>
      </c>
    </row>
    <row r="11" spans="1:4" s="1" customFormat="1" ht="25.5" customHeight="1">
      <c r="A11" s="11"/>
      <c r="B11" s="13"/>
      <c r="C11" s="9"/>
      <c r="D11" s="9"/>
    </row>
    <row r="12" spans="1:4" s="1" customFormat="1" ht="14.25">
      <c r="A12" s="15" t="s">
        <v>95</v>
      </c>
      <c r="B12" s="15"/>
      <c r="C12" s="15"/>
      <c r="D12" s="15"/>
    </row>
    <row r="13" spans="1:4" ht="14.25">
      <c r="A13" s="15"/>
      <c r="B13" s="15"/>
      <c r="C13" s="15"/>
      <c r="D13" s="15"/>
    </row>
    <row r="14" spans="1:4" ht="14.25">
      <c r="A14" s="15"/>
      <c r="B14" s="15"/>
      <c r="C14" s="15"/>
      <c r="D14" s="15"/>
    </row>
    <row r="15" spans="1:4" ht="14.25">
      <c r="A15" s="15"/>
      <c r="B15" s="15"/>
      <c r="C15" s="15"/>
      <c r="D15" s="15"/>
    </row>
    <row r="16" spans="1:4" ht="14.25">
      <c r="A16" s="15"/>
      <c r="B16" s="15"/>
      <c r="C16" s="15"/>
      <c r="D16" s="15"/>
    </row>
    <row r="17" spans="1:4" ht="34.5" customHeight="1">
      <c r="A17" s="15"/>
      <c r="B17" s="15"/>
      <c r="C17" s="15"/>
      <c r="D17" s="15"/>
    </row>
  </sheetData>
  <sheetProtection/>
  <mergeCells count="2">
    <mergeCell ref="A2:D2"/>
    <mergeCell ref="A12:D17"/>
  </mergeCells>
  <printOptions horizontalCentered="1"/>
  <pageMargins left="0.75" right="0.75" top="1" bottom="1" header="0.51" footer="0.51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</cp:lastModifiedBy>
  <cp:lastPrinted>2015-03-02T08:18:26Z</cp:lastPrinted>
  <dcterms:created xsi:type="dcterms:W3CDTF">2013-12-27T04:14:59Z</dcterms:created>
  <dcterms:modified xsi:type="dcterms:W3CDTF">2016-05-26T09:12:43Z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